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530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<sst xmlns="http://schemas.openxmlformats.org/spreadsheetml/2006/main" count="120" uniqueCount="84">
  <si>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</si>
  <si>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</si>
  <si>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</si>
  <si>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</si>
  <si>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</si>
  <si>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</si>
  <si>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</si>
  <si>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</si>
  <si>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</si>
  <si>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</si>
  <si>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</si>
  <si>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</si>
  <si>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</si>
  <si>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</si>
  <si>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</si>
  <si>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</si>
  <si>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</si>
  <si>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</si>
  <si>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</si>
  <si>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</si>
  <si>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</si>
  <si>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</si>
  <si>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име на параграф</t>
  </si>
  <si>
    <t>параграф</t>
  </si>
  <si>
    <t>уточнен годишен план</t>
  </si>
  <si>
    <t>отчет - план</t>
  </si>
  <si>
    <t>% отношение</t>
  </si>
  <si>
    <t>тримесечен отчет</t>
  </si>
  <si>
    <t>Тримесечие</t>
  </si>
  <si>
    <t xml:space="preserve"> Бланка стойностни показатели : Приходи и Разход - Тримесечен отчет-Оперативни програми</t>
  </si>
  <si>
    <t>Стойностни показатели - Разход-Оперативни програми</t>
  </si>
  <si>
    <t>ЕСФ - ОП "Наука и образование за интелигентен растеж"  -  Образование за утрешния ден  - Държавни Дейности</t>
  </si>
  <si>
    <t xml:space="preserve"> ОУ ЛЮБЕН КАРАВЕЛОВ </t>
  </si>
  <si>
    <t>6300</t>
  </si>
  <si>
    <t>Трансфери между сметки за средствата от Европейския съюз (нето)</t>
  </si>
  <si>
    <t>6301</t>
  </si>
  <si>
    <t>получени трансфери (+/-)</t>
  </si>
  <si>
    <t>7600</t>
  </si>
  <si>
    <t>Временни безлихвени заеми между бюджети и сметки за средствата от Европейския съюз (нето)</t>
  </si>
  <si>
    <t>III. Функция Образование</t>
  </si>
  <si>
    <t>322 Неспециализирани училища, без професионални гимназии</t>
  </si>
  <si>
    <t>0100</t>
  </si>
  <si>
    <t>Заплати и възнаграждения за персонала, нает по трудови и служебни правоотношения</t>
  </si>
  <si>
    <t>Разходи</t>
  </si>
  <si>
    <t>0101</t>
  </si>
  <si>
    <t>заплати и възнаграждения на персонала нает по трудови правоотношения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</si>
  <si>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</si>
  <si>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</si>
  <si>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</si>
  <si>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</si>
  <si>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0552</t>
  </si>
  <si>
    <t>осигурителни вноски от работодатели за Учителския пенсионен фонд (УчПФ)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</si>
  <si>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</si>
  <si>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</si>
  <si>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</si>
  <si>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</si>
  <si>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</si>
  <si>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</si>
  <si>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1015</t>
  </si>
  <si>
    <t>материали</t>
  </si>
  <si>
    <t xml:space="preserve">РЕКАПИТУЛАЦИЯ ЗА ГРУПА 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</si>
  <si>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</si>
  <si>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</si>
  <si>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</si>
  <si>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</si>
  <si>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</si>
  <si>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</si>
  <si>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</si>
  <si>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</si>
  <si>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</si>
  <si>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</si>
  <si>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</si>
  <si>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</si>
  <si>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</si>
  <si>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</si>
  <si>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1000 </t>
  </si>
  <si>
    <t xml:space="preserve">Издръжка </t>
  </si>
  <si>
    <t xml:space="preserve">1015 </t>
  </si>
  <si>
    <t xml:space="preserve">материали </t>
  </si>
  <si>
    <t xml:space="preserve"> </t>
  </si>
  <si>
    <t xml:space="preserve">РЕКАПИТУЛАЦИЯ ЗА ФУНКЦИЯ III. Функция Образование </t>
  </si>
  <si>
    <t xml:space="preserve">Общо  приходи от Държавни Дейности </t>
  </si>
  <si>
    <t xml:space="preserve">Община:  ОУ ЛЮБЕН КАРАВЕЛОВ </t>
  </si>
  <si>
    <t>Година: 2022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</si>
</sst>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_ ;\-#,##0.00\ "/>
  </numFmts>
  <fonts count="40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6" fillId="0" borderId="12" xfId="55" applyFont="1" applyBorder="1" applyAlignment="1">
      <alignment horizontal="left"/>
      <protection/>
    </xf>
    <xf numFmtId="0" fontId="6" fillId="0" borderId="12" xfId="55" applyFont="1" applyBorder="1" applyAlignment="1">
      <alignment horizontal="right"/>
      <protection/>
    </xf>
    <xf numFmtId="0" fontId="38" fillId="0" borderId="12" xfId="0" applyFont="1" applyBorder="1" applyAlignment="1">
      <alignment/>
    </xf>
    <xf numFmtId="0" fontId="7" fillId="0" borderId="12" xfId="55" applyFont="1" applyBorder="1" applyAlignment="1">
      <alignment horizontal="right"/>
      <protection/>
    </xf>
    <xf numFmtId="0" fontId="38" fillId="0" borderId="12" xfId="0" applyFont="1" applyFill="1" applyBorder="1" applyAlignment="1">
      <alignment/>
    </xf>
    <xf numFmtId="0" fontId="7" fillId="0" borderId="13" xfId="55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0" fontId="38" fillId="0" borderId="14" xfId="0" applyFont="1" applyBorder="1" applyAlignment="1">
      <alignment/>
    </xf>
    <xf numFmtId="0" fontId="6" fillId="0" borderId="15" xfId="55" applyFont="1" applyBorder="1" applyAlignment="1">
      <alignment horizontal="left"/>
      <protection/>
    </xf>
    <xf numFmtId="0" fontId="6" fillId="0" borderId="0" xfId="55" applyFont="1" applyBorder="1" applyAlignment="1">
      <alignment horizontal="left"/>
      <protection/>
    </xf>
    <xf numFmtId="0" fontId="38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2" fontId="6" fillId="0" borderId="12" xfId="55" applyNumberFormat="1" applyFont="1" applyBorder="1" applyAlignment="1">
      <alignment horizontal="right"/>
      <protection/>
    </xf>
    <xf numFmtId="2" fontId="7" fillId="0" borderId="12" xfId="55" applyNumberFormat="1" applyFont="1" applyBorder="1" applyAlignment="1">
      <alignment horizontal="right"/>
      <protection/>
    </xf>
    <xf numFmtId="2" fontId="38" fillId="0" borderId="12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/>
    </xf>
    <xf numFmtId="2" fontId="7" fillId="0" borderId="0" xfId="55" applyNumberFormat="1" applyFont="1" applyBorder="1" applyAlignment="1">
      <alignment horizontal="right"/>
      <protection/>
    </xf>
    <xf numFmtId="2" fontId="5" fillId="0" borderId="17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7" fillId="0" borderId="0" xfId="55" applyNumberFormat="1" applyFont="1" applyBorder="1" applyAlignment="1">
      <alignment horizontal="right"/>
      <protection/>
    </xf>
    <xf numFmtId="164" fontId="0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PageLayoutView="0" workbookViewId="0" topLeftCell="A1">
      <selection activeCell="G22" sqref="G22"/>
    </sheetView>
  </sheetViews>
  <sheetFormatPr defaultColWidth="11.57421875" defaultRowHeight="12.75"/>
  <cols>
    <col min="1" max="1" width="36.421875" style="0" customWidth="1"/>
    <col min="2" max="2" width="15.57421875" style="0" customWidth="1"/>
    <col min="3" max="3" width="13.421875" style="0" customWidth="1"/>
    <col min="4" max="4" width="11.8515625" style="0" customWidth="1"/>
    <col min="5" max="5" width="13.57421875" style="0" customWidth="1"/>
    <col min="6" max="6" width="25.7109375" style="0" customWidth="1"/>
    <col min="7" max="7" width="15.7109375" style="0" hidden="1" customWidth="1"/>
    <col min="8" max="8" width="16.57421875" style="0" hidden="1" customWidth="1"/>
    <col min="9" max="9" width="19.8515625" style="0" hidden="1" customWidth="1"/>
    <col min="10" max="10" width="18.7109375" style="0" hidden="1" customWidth="1"/>
    <col min="11" max="11" width="14.57421875" style="0" customWidth="1"/>
    <col min="12" max="12" width="11.57421875" style="0" customWidth="1"/>
  </cols>
  <sheetData>
    <row r="1" spans="1:6" ht="15.75" customHeight="1">
      <c r="A1" s="56" t="s">
        <v>29</v>
      </c>
      <c r="B1" s="56"/>
      <c r="C1" s="56"/>
      <c r="D1" s="56"/>
      <c r="E1" s="56"/>
      <c r="F1" s="56"/>
    </row>
    <row r="2" spans="1:6" ht="15.75" customHeight="1">
      <c r="A2" s="56" t="s">
        <v>31</v>
      </c>
      <c r="B2" s="56"/>
      <c r="C2" s="57"/>
      <c r="D2" s="57"/>
      <c r="E2" s="57"/>
      <c r="F2" s="57"/>
    </row>
    <row r="3" spans="1:10" ht="15.75" customHeight="1">
      <c r="A3" s="2" t="s">
        <v>7</v>
      </c>
      <c r="B3" s="2" t="s">
        <v>8</v>
      </c>
      <c r="C3" s="2"/>
      <c r="D3" s="2" t="s">
        <v>28</v>
      </c>
      <c r="E3" s="2"/>
      <c r="F3" s="2"/>
      <c r="G3" s="2"/>
      <c r="H3" s="2"/>
      <c r="I3" s="2"/>
      <c r="J3" s="2"/>
    </row>
    <row r="4" spans="1:6" ht="12.75" customHeight="1">
      <c r="A4" t="s">
        <v>32</v>
      </c>
      <c r="B4">
        <v>2022</v>
      </c>
      <c r="D4" s="32">
        <v>3</v>
      </c>
      <c r="E4" s="17"/>
      <c r="F4" s="17"/>
    </row>
    <row r="5" spans="1:6" s="14" customFormat="1" ht="38.25" customHeight="1">
      <c r="A5" s="37" t="s">
        <v>23</v>
      </c>
      <c r="B5" s="38" t="s">
        <v>22</v>
      </c>
      <c r="C5" s="39" t="s">
        <v>24</v>
      </c>
      <c r="D5" s="39" t="s">
        <v>27</v>
      </c>
      <c r="E5" s="39" t="s">
        <v>25</v>
      </c>
      <c r="F5" s="40" t="s">
        <v>26</v>
      </c>
    </row>
    <row r="6" spans="1:6" ht="15" customHeight="1">
      <c r="A6" s="18" t="s">
        <v>9</v>
      </c>
      <c r="B6" s="18"/>
      <c r="C6" s="18"/>
      <c r="D6" s="18"/>
      <c r="E6" s="18"/>
      <c r="F6" s="18"/>
    </row>
    <row r="7" spans="1:6" ht="15" customHeight="1">
      <c r="A7" s="19" t="s">
        <v>10</v>
      </c>
      <c r="B7" s="19"/>
      <c r="C7" s="19"/>
      <c r="D7" s="19"/>
      <c r="E7" s="19"/>
      <c r="F7" s="19"/>
    </row>
    <row r="8" spans="1:6" ht="16.5" customHeight="1">
      <c r="A8" s="20"/>
      <c r="B8" s="20"/>
      <c r="C8" s="21"/>
      <c r="D8" s="21"/>
      <c r="E8" s="21">
        <f>D8-C8</f>
        <v>0</v>
      </c>
      <c r="F8" s="33">
        <f>IF(C8=0,0,(D8/C8))*100</f>
        <v>0</v>
      </c>
    </row>
    <row r="9" spans="1:6" ht="16.5" customHeight="1">
      <c r="A9" s="22" t="s">
        <v>11</v>
      </c>
      <c r="B9" s="22"/>
      <c r="C9" s="23"/>
      <c r="D9" s="23"/>
      <c r="E9" s="23">
        <f>D9-C9</f>
        <v>0</v>
      </c>
      <c r="F9" s="34">
        <f>IF(C9=0,0,(D9/C9))*100</f>
        <v>0</v>
      </c>
    </row>
    <row r="10" spans="1:6" ht="15" customHeight="1">
      <c r="A10" s="22" t="s">
        <v>12</v>
      </c>
      <c r="B10" s="22"/>
      <c r="C10" s="22"/>
      <c r="D10" s="22"/>
      <c r="E10" s="22"/>
      <c r="F10" s="35"/>
    </row>
    <row r="11" spans="1:6" ht="16.5" customHeight="1">
      <c r="A11" s="20"/>
      <c r="B11" s="20"/>
      <c r="C11" s="21"/>
      <c r="D11" s="21"/>
      <c r="E11" s="21">
        <f>D11-C11</f>
        <v>0</v>
      </c>
      <c r="F11" s="33">
        <f>IF(C11=0,0,(D11/C11))*100</f>
        <v>0</v>
      </c>
    </row>
    <row r="12" spans="1:6" ht="16.5" customHeight="1">
      <c r="A12" s="24" t="s">
        <v>13</v>
      </c>
      <c r="B12" s="24"/>
      <c r="C12" s="23"/>
      <c r="D12" s="23"/>
      <c r="E12" s="23">
        <f>D12-C12</f>
        <v>0</v>
      </c>
      <c r="F12" s="34">
        <f>IF(C12=0,0,(D12/C12))*100</f>
        <v>0</v>
      </c>
    </row>
    <row r="13" spans="1:6" ht="16.5" customHeight="1">
      <c r="A13" s="25" t="s">
        <v>14</v>
      </c>
      <c r="B13" s="20"/>
      <c r="C13" s="26">
        <f>C9+C12</f>
        <v>0</v>
      </c>
      <c r="D13" s="26">
        <f>D9+D12</f>
        <v>0</v>
      </c>
      <c r="E13" s="26">
        <f>E9+E12</f>
        <v>0</v>
      </c>
      <c r="F13" s="34">
        <f>IF(C13=0,0,(D13/C13))*100</f>
        <v>0</v>
      </c>
    </row>
    <row r="14" spans="1:6" ht="15" customHeight="1">
      <c r="A14" s="18" t="s">
        <v>15</v>
      </c>
      <c r="B14" s="27"/>
      <c r="C14" s="18"/>
      <c r="D14" s="18"/>
      <c r="E14" s="18"/>
      <c r="F14" s="36"/>
    </row>
    <row r="15" spans="1:6" ht="16.5" customHeight="1">
      <c r="A15" s="28" t="s">
        <v>33</v>
      </c>
      <c r="B15" s="20" t="s">
        <v>34</v>
      </c>
      <c r="C15" s="21">
        <v>2074</v>
      </c>
      <c r="D15" s="21">
        <v>2074</v>
      </c>
      <c r="E15" s="21">
        <f>D15-C15</f>
        <v>0</v>
      </c>
      <c r="F15" s="33">
        <f>IF(C15=0,0,(D15/C15))*100</f>
        <v>100</v>
      </c>
    </row>
    <row r="16" spans="1:6" ht="16.5" customHeight="1">
      <c r="A16" s="28" t="s">
        <v>35</v>
      </c>
      <c r="B16" s="20" t="s">
        <v>36</v>
      </c>
      <c r="C16" s="21">
        <v>2074</v>
      </c>
      <c r="D16" s="21">
        <v>2074</v>
      </c>
      <c r="E16" s="21">
        <f>D16-C16</f>
        <v>0</v>
      </c>
      <c r="F16" s="33">
        <f>IF(C16=0,0,(D16/C16))*100</f>
        <v>100</v>
      </c>
    </row>
    <row r="17" spans="1:6" ht="16.5" customHeight="1">
      <c r="A17" s="18" t="s">
        <v>16</v>
      </c>
      <c r="B17" s="18"/>
      <c r="C17" s="23">
        <v>2074</v>
      </c>
      <c r="D17" s="23">
        <v>2074</v>
      </c>
      <c r="E17" s="23">
        <f>D17-C17</f>
        <v>0</v>
      </c>
      <c r="F17" s="34">
        <f>IF(C17=0,0,(D17/C17))*100</f>
        <v>100</v>
      </c>
    </row>
    <row r="18" spans="1:6" ht="15" customHeight="1">
      <c r="A18" s="22" t="s">
        <v>17</v>
      </c>
      <c r="B18" s="18"/>
      <c r="C18" s="18"/>
      <c r="D18" s="18"/>
      <c r="E18" s="18"/>
      <c r="F18" s="36"/>
    </row>
    <row r="19" spans="1:6" ht="16.5" customHeight="1">
      <c r="A19" s="20" t="s">
        <v>37</v>
      </c>
      <c r="B19" s="20" t="s">
        <v>38</v>
      </c>
      <c r="C19" s="21">
        <v>0</v>
      </c>
      <c r="D19" s="21">
        <v>3021</v>
      </c>
      <c r="E19" s="21">
        <f>D19-C19</f>
        <v>3021</v>
      </c>
      <c r="F19" s="33">
        <f>IF(C19=0,0,(D19/C19))*100</f>
        <v>0</v>
      </c>
    </row>
    <row r="20" spans="1:6" ht="16.5" customHeight="1">
      <c r="A20" s="18" t="s">
        <v>18</v>
      </c>
      <c r="B20" s="18"/>
      <c r="C20" s="23"/>
      <c r="D20" s="23">
        <v>3021</v>
      </c>
      <c r="E20" s="23">
        <f>D20-C20</f>
        <v>3021</v>
      </c>
      <c r="F20" s="34">
        <f>IF(C20=0,0,(D20/C20))*100</f>
        <v>0</v>
      </c>
    </row>
    <row r="21" spans="1:6" ht="16.5" customHeight="1">
      <c r="A21" s="18" t="s">
        <v>19</v>
      </c>
      <c r="B21" s="18"/>
      <c r="C21" s="26">
        <f>C13+C17+C20</f>
        <v>2074</v>
      </c>
      <c r="D21" s="26">
        <f>D13+D17+D20</f>
        <v>5095</v>
      </c>
      <c r="E21" s="26">
        <f>E13+E17+E20</f>
        <v>3021</v>
      </c>
      <c r="F21" s="34">
        <f>IF(C21=0,0,(D21/C21))*100</f>
        <v>245.66055930568947</v>
      </c>
    </row>
    <row r="22" spans="1:6" ht="15" customHeight="1">
      <c r="A22" s="18" t="s">
        <v>20</v>
      </c>
      <c r="B22" s="18"/>
      <c r="C22" s="18"/>
      <c r="D22" s="18"/>
      <c r="E22" s="18"/>
      <c r="F22" s="36"/>
    </row>
    <row r="23" spans="1:6" ht="16.5" customHeight="1">
      <c r="A23" s="20"/>
      <c r="B23" s="20"/>
      <c r="C23" s="21"/>
      <c r="D23" s="21"/>
      <c r="E23" s="21">
        <f>D23-C23</f>
        <v>0</v>
      </c>
      <c r="F23" s="33">
        <f>IF(C23=0,0,(D23/C23))*100</f>
        <v>0</v>
      </c>
    </row>
    <row r="24" spans="1:6" ht="16.5" customHeight="1">
      <c r="A24" s="18" t="s">
        <v>21</v>
      </c>
      <c r="B24" s="29"/>
      <c r="C24" s="23"/>
      <c r="D24" s="23"/>
      <c r="E24" s="23">
        <f>D24-C24</f>
        <v>0</v>
      </c>
      <c r="F24" s="34">
        <f>IF(C24=0,0,(D24/C24))*100</f>
        <v>0</v>
      </c>
    </row>
    <row r="25" spans="1:6" ht="16.5" customHeight="1">
      <c r="A25" s="18" t="s">
        <v>81</v>
      </c>
      <c r="B25" s="18"/>
      <c r="C25" s="26">
        <f>C21+C24</f>
        <v>2074</v>
      </c>
      <c r="D25" s="26">
        <f>D21+D24</f>
        <v>5095</v>
      </c>
      <c r="E25" s="26">
        <f>E21+E24</f>
        <v>3021</v>
      </c>
      <c r="F25" s="34">
        <f>IF(C25=0,0,(D25/C25))*100</f>
        <v>245.66055930568947</v>
      </c>
    </row>
    <row r="26" spans="1:6" ht="15" customHeight="1">
      <c r="A26" s="30"/>
      <c r="B26" s="30"/>
      <c r="C26" s="31"/>
      <c r="D26" s="31"/>
      <c r="E26" s="31"/>
      <c r="F26" s="31"/>
    </row>
    <row r="27" spans="1:6" ht="15.75" customHeight="1">
      <c r="A27" s="56" t="s">
        <v>30</v>
      </c>
      <c r="B27" s="56"/>
      <c r="C27" s="56"/>
      <c r="D27" s="56"/>
      <c r="E27" s="56"/>
      <c r="F27" s="56"/>
    </row>
    <row r="28" spans="1:24" ht="15.75" customHeight="1">
      <c r="A28" s="56" t="s">
        <v>31</v>
      </c>
      <c r="B28" s="56"/>
      <c r="C28" s="56"/>
      <c r="D28" s="56"/>
      <c r="E28" s="56"/>
      <c r="F28" s="56"/>
      <c r="G28" s="2"/>
      <c r="H28" s="2"/>
      <c r="I28" s="2"/>
      <c r="J28" s="2"/>
      <c r="S28" s="2"/>
      <c r="T28" s="2"/>
      <c r="U28" s="2"/>
      <c r="V28" s="2"/>
      <c r="W28" s="2"/>
      <c r="X28" s="2"/>
    </row>
    <row r="29" spans="1:6" s="14" customFormat="1" ht="15.75" customHeight="1">
      <c r="A29" s="5" t="s">
        <v>82</v>
      </c>
      <c r="B29" s="5" t="s">
        <v>83</v>
      </c>
      <c r="C29" s="2"/>
      <c r="D29" s="2" t="s">
        <v>28</v>
      </c>
      <c r="E29" s="32">
        <v>3</v>
      </c>
      <c r="F29"/>
    </row>
    <row r="30" spans="1:7" ht="38.25" customHeight="1">
      <c r="A30" s="37" t="s">
        <v>23</v>
      </c>
      <c r="B30" s="38" t="s">
        <v>22</v>
      </c>
      <c r="C30" s="39" t="s">
        <v>24</v>
      </c>
      <c r="D30" s="39" t="s">
        <v>27</v>
      </c>
      <c r="E30" s="39" t="s">
        <v>25</v>
      </c>
      <c r="F30" s="40" t="s">
        <v>26</v>
      </c>
      <c r="G30" s="1"/>
    </row>
    <row r="31" spans="1:6" ht="18.75" customHeight="1">
      <c r="A31" s="6" t="s">
        <v>0</v>
      </c>
      <c r="B31" s="3"/>
      <c r="C31" s="4"/>
      <c r="D31" s="4"/>
      <c r="E31" s="4"/>
      <c r="F31" s="4"/>
    </row>
    <row r="32" spans="1:7" ht="15" customHeight="1">
      <c r="A32" s="7"/>
      <c r="B32" s="3"/>
      <c r="C32" s="4"/>
      <c r="D32" s="4"/>
      <c r="E32" s="4"/>
      <c r="F32" s="4"/>
      <c r="G32" s="1"/>
    </row>
    <row r="33" spans="1:7" ht="18.75" customHeight="1">
      <c r="A33" s="6" t="s">
        <v>39</v>
      </c>
      <c r="B33" s="3"/>
      <c r="C33" s="4"/>
      <c r="D33" s="4"/>
      <c r="E33" s="4"/>
      <c r="F33" s="4"/>
      <c r="G33" s="1"/>
    </row>
    <row r="34" spans="1:7" ht="15" customHeight="1">
      <c r="A34" s="7"/>
      <c r="B34" s="3"/>
      <c r="C34" s="4"/>
      <c r="D34" s="4"/>
      <c r="E34" s="4"/>
      <c r="F34" s="4"/>
      <c r="G34" s="1"/>
    </row>
    <row r="35" spans="1:7" ht="15" customHeight="1">
      <c r="A35" s="7" t="s">
        <v>40</v>
      </c>
      <c r="B35" s="3"/>
      <c r="C35" s="4"/>
      <c r="D35" s="4"/>
      <c r="E35" s="4"/>
      <c r="F35" s="4"/>
      <c r="G35" s="1"/>
    </row>
    <row r="36" spans="1:10" ht="14.25" customHeight="1">
      <c r="A36" s="9"/>
      <c r="B36" s="3"/>
      <c r="C36" s="4"/>
      <c r="D36" s="4"/>
      <c r="E36" s="4"/>
      <c r="F36" s="4"/>
      <c r="G36" s="1"/>
      <c r="H36" s="1"/>
      <c r="I36" s="1"/>
      <c r="J36" s="1"/>
    </row>
    <row r="37" spans="1:10" ht="16.5" customHeight="1">
      <c r="A37" s="11" t="s">
        <v>41</v>
      </c>
      <c r="B37" s="3" t="s">
        <v>42</v>
      </c>
      <c r="C37" s="4">
        <v>1074</v>
      </c>
      <c r="D37" s="4">
        <v>2808</v>
      </c>
      <c r="E37" s="4">
        <f aca="true" t="shared" si="0" ref="E37:E47">D37-C37</f>
        <v>1734</v>
      </c>
      <c r="F37" s="33">
        <f aca="true" t="shared" si="1" ref="F37:F47">IF(C37=0,0,(D37/C37))*100</f>
        <v>261.45251396648047</v>
      </c>
      <c r="G37" s="1">
        <v>1074</v>
      </c>
      <c r="H37" s="1">
        <v>2808</v>
      </c>
      <c r="I37" s="1" t="s">
        <v>43</v>
      </c>
      <c r="J37" s="1">
        <v>1</v>
      </c>
    </row>
    <row r="38" spans="1:10" ht="16.5" customHeight="1">
      <c r="A38" s="11" t="s">
        <v>44</v>
      </c>
      <c r="B38" s="3" t="s">
        <v>45</v>
      </c>
      <c r="C38" s="4">
        <v>1074</v>
      </c>
      <c r="D38" s="4">
        <v>2808</v>
      </c>
      <c r="E38" s="4">
        <f t="shared" si="0"/>
        <v>1734</v>
      </c>
      <c r="F38" s="33">
        <f t="shared" si="1"/>
        <v>261.45251396648047</v>
      </c>
      <c r="G38" s="1">
        <v>0</v>
      </c>
      <c r="H38" s="1">
        <v>0</v>
      </c>
      <c r="I38" s="1" t="s">
        <v>43</v>
      </c>
      <c r="J38" s="1">
        <v>0</v>
      </c>
    </row>
    <row r="39" spans="1:10" ht="16.5" customHeight="1">
      <c r="A39" s="11" t="s">
        <v>46</v>
      </c>
      <c r="B39" s="3" t="s">
        <v>47</v>
      </c>
      <c r="C39" s="4">
        <v>0</v>
      </c>
      <c r="D39" s="4">
        <v>557</v>
      </c>
      <c r="E39" s="4">
        <f t="shared" si="0"/>
        <v>557</v>
      </c>
      <c r="F39" s="33">
        <f t="shared" si="1"/>
        <v>0</v>
      </c>
      <c r="G39" s="1">
        <v>0</v>
      </c>
      <c r="H39" s="1">
        <v>557</v>
      </c>
      <c r="I39" s="1" t="s">
        <v>43</v>
      </c>
      <c r="J39" s="1">
        <v>1</v>
      </c>
    </row>
    <row r="40" spans="1:10" ht="16.5" customHeight="1">
      <c r="A40" s="11" t="s">
        <v>48</v>
      </c>
      <c r="B40" s="3" t="s">
        <v>49</v>
      </c>
      <c r="C40" s="4">
        <v>0</v>
      </c>
      <c r="D40" s="4">
        <v>279</v>
      </c>
      <c r="E40" s="4">
        <f t="shared" si="0"/>
        <v>279</v>
      </c>
      <c r="F40" s="33">
        <f t="shared" si="1"/>
        <v>0</v>
      </c>
      <c r="G40" s="1">
        <v>0</v>
      </c>
      <c r="H40" s="1">
        <v>0</v>
      </c>
      <c r="I40" s="1" t="s">
        <v>43</v>
      </c>
      <c r="J40" s="1">
        <v>0</v>
      </c>
    </row>
    <row r="41" spans="1:10" ht="16.5" customHeight="1">
      <c r="A41" s="11" t="s">
        <v>50</v>
      </c>
      <c r="B41" s="3" t="s">
        <v>51</v>
      </c>
      <c r="C41" s="4">
        <v>0</v>
      </c>
      <c r="D41" s="4">
        <v>93</v>
      </c>
      <c r="E41" s="4">
        <f t="shared" si="0"/>
        <v>93</v>
      </c>
      <c r="F41" s="33">
        <f t="shared" si="1"/>
        <v>0</v>
      </c>
      <c r="G41" s="1">
        <v>0</v>
      </c>
      <c r="H41" s="1">
        <v>0</v>
      </c>
      <c r="I41" s="1" t="s">
        <v>43</v>
      </c>
      <c r="J41" s="1">
        <v>0</v>
      </c>
    </row>
    <row r="42" spans="1:10" ht="16.5" customHeight="1">
      <c r="A42" s="11" t="s">
        <v>52</v>
      </c>
      <c r="B42" s="3" t="s">
        <v>53</v>
      </c>
      <c r="C42" s="4">
        <v>0</v>
      </c>
      <c r="D42" s="4">
        <v>117</v>
      </c>
      <c r="E42" s="4">
        <f t="shared" si="0"/>
        <v>117</v>
      </c>
      <c r="F42" s="33">
        <f t="shared" si="1"/>
        <v>0</v>
      </c>
      <c r="G42" s="1">
        <v>0</v>
      </c>
      <c r="H42" s="1">
        <v>0</v>
      </c>
      <c r="I42" s="1" t="s">
        <v>43</v>
      </c>
      <c r="J42" s="1">
        <v>0</v>
      </c>
    </row>
    <row r="43" spans="1:10" ht="16.5" customHeight="1">
      <c r="A43" s="11" t="s">
        <v>54</v>
      </c>
      <c r="B43" s="3" t="s">
        <v>55</v>
      </c>
      <c r="C43" s="4">
        <v>0</v>
      </c>
      <c r="D43" s="4">
        <v>68</v>
      </c>
      <c r="E43" s="4">
        <f t="shared" si="0"/>
        <v>68</v>
      </c>
      <c r="F43" s="33">
        <f t="shared" si="1"/>
        <v>0</v>
      </c>
      <c r="G43" s="1">
        <v>0</v>
      </c>
      <c r="H43" s="1">
        <v>0</v>
      </c>
      <c r="I43" s="1" t="s">
        <v>43</v>
      </c>
      <c r="J43" s="1">
        <v>0</v>
      </c>
    </row>
    <row r="44" spans="1:10" ht="16.5" customHeight="1">
      <c r="A44" s="11" t="s">
        <v>56</v>
      </c>
      <c r="B44" s="3" t="s">
        <v>57</v>
      </c>
      <c r="C44" s="4">
        <v>1000</v>
      </c>
      <c r="D44" s="4">
        <v>1730</v>
      </c>
      <c r="E44" s="4">
        <f t="shared" si="0"/>
        <v>730</v>
      </c>
      <c r="F44" s="33">
        <f t="shared" si="1"/>
        <v>173</v>
      </c>
      <c r="G44" s="1">
        <v>1000</v>
      </c>
      <c r="H44" s="1">
        <v>1730</v>
      </c>
      <c r="I44" s="1" t="s">
        <v>43</v>
      </c>
      <c r="J44" s="1">
        <v>1</v>
      </c>
    </row>
    <row r="45" spans="1:10" ht="16.5" customHeight="1">
      <c r="A45" s="11" t="s">
        <v>58</v>
      </c>
      <c r="B45" s="3" t="s">
        <v>59</v>
      </c>
      <c r="C45" s="4">
        <v>1000</v>
      </c>
      <c r="D45" s="4">
        <v>1730</v>
      </c>
      <c r="E45" s="4">
        <f t="shared" si="0"/>
        <v>730</v>
      </c>
      <c r="F45" s="33">
        <f t="shared" si="1"/>
        <v>173</v>
      </c>
      <c r="G45" s="1">
        <v>0</v>
      </c>
      <c r="H45" s="1">
        <v>0</v>
      </c>
      <c r="I45" s="1" t="s">
        <v>43</v>
      </c>
      <c r="J45" s="1">
        <v>0</v>
      </c>
    </row>
    <row r="46" spans="1:10" ht="16.5" customHeight="1">
      <c r="A46" s="9" t="s">
        <v>43</v>
      </c>
      <c r="B46" s="3"/>
      <c r="C46" s="51">
        <v>2074</v>
      </c>
      <c r="D46" s="51">
        <v>5095</v>
      </c>
      <c r="E46" s="4">
        <f t="shared" si="0"/>
        <v>3021</v>
      </c>
      <c r="F46" s="33">
        <f t="shared" si="1"/>
        <v>245.66055930568947</v>
      </c>
      <c r="G46" s="1"/>
      <c r="H46" s="1"/>
      <c r="I46" s="1"/>
      <c r="J46" s="1"/>
    </row>
    <row r="47" spans="1:10" ht="12.75" customHeight="1">
      <c r="A47" s="9" t="s">
        <v>1</v>
      </c>
      <c r="B47" s="3"/>
      <c r="C47" s="52">
        <v>2074</v>
      </c>
      <c r="D47" s="52">
        <v>5095</v>
      </c>
      <c r="E47" s="9">
        <f t="shared" si="0"/>
        <v>3021</v>
      </c>
      <c r="F47" s="53">
        <f t="shared" si="1"/>
        <v>245.66055930568947</v>
      </c>
      <c r="G47" s="14"/>
      <c r="H47" s="16"/>
      <c r="I47" s="12"/>
      <c r="J47" s="10"/>
    </row>
    <row r="48" spans="1:7" ht="18.75" customHeight="1">
      <c r="A48" s="6"/>
      <c r="B48" s="3"/>
      <c r="C48" s="4"/>
      <c r="D48" s="4"/>
      <c r="E48" s="4"/>
      <c r="F48" s="4"/>
      <c r="G48" s="1"/>
    </row>
    <row r="49" spans="1:22" ht="15" customHeight="1">
      <c r="A49" s="7" t="s">
        <v>60</v>
      </c>
      <c r="B49" s="3"/>
      <c r="C49" s="4"/>
      <c r="D49" s="4"/>
      <c r="E49" s="4"/>
      <c r="F49" s="4"/>
      <c r="G49" s="1"/>
      <c r="S49" s="10"/>
      <c r="T49" s="10"/>
      <c r="U49" s="10"/>
      <c r="V49" s="10"/>
    </row>
    <row r="50" spans="1:6" ht="9.75" customHeight="1">
      <c r="A50" s="8"/>
      <c r="B50" s="3"/>
      <c r="C50" s="4"/>
      <c r="D50" s="4"/>
      <c r="E50" s="4"/>
      <c r="F50" s="4"/>
    </row>
    <row r="51" spans="1:10" ht="15" customHeight="1">
      <c r="A51" s="8" t="s">
        <v>61</v>
      </c>
      <c r="B51" s="3" t="s">
        <v>62</v>
      </c>
      <c r="C51" s="4">
        <v>1074</v>
      </c>
      <c r="D51" s="54">
        <v>2808</v>
      </c>
      <c r="E51" s="4">
        <f aca="true" t="shared" si="2" ref="E51:E61">D51-C51</f>
        <v>1734</v>
      </c>
      <c r="F51" s="49">
        <f aca="true" t="shared" si="3" ref="F51:F61">IF(ISERROR((D51/C51)*100),0,(D51/C51)*100)</f>
        <v>261.45251396648047</v>
      </c>
      <c r="G51" s="1"/>
      <c r="H51" s="1"/>
      <c r="I51" s="1"/>
      <c r="J51" s="1"/>
    </row>
    <row r="52" spans="1:10" ht="15" customHeight="1">
      <c r="A52" s="8" t="s">
        <v>63</v>
      </c>
      <c r="B52" s="3" t="s">
        <v>64</v>
      </c>
      <c r="C52" s="4">
        <v>1074</v>
      </c>
      <c r="D52" s="54">
        <v>2808</v>
      </c>
      <c r="E52" s="4">
        <f t="shared" si="2"/>
        <v>1734</v>
      </c>
      <c r="F52" s="49">
        <f t="shared" si="3"/>
        <v>261.45251396648047</v>
      </c>
      <c r="G52" s="1"/>
      <c r="H52" s="1"/>
      <c r="I52" s="1"/>
      <c r="J52" s="1"/>
    </row>
    <row r="53" spans="1:10" ht="15" customHeight="1">
      <c r="A53" s="8" t="s">
        <v>65</v>
      </c>
      <c r="B53" s="3" t="s">
        <v>66</v>
      </c>
      <c r="C53" s="4">
        <v>0</v>
      </c>
      <c r="D53" s="54">
        <v>557</v>
      </c>
      <c r="E53" s="4">
        <f t="shared" si="2"/>
        <v>557</v>
      </c>
      <c r="F53" s="49">
        <f t="shared" si="3"/>
        <v>0</v>
      </c>
      <c r="G53" s="1"/>
      <c r="H53" s="1"/>
      <c r="I53" s="1"/>
      <c r="J53" s="1"/>
    </row>
    <row r="54" spans="1:10" ht="15" customHeight="1">
      <c r="A54" s="8" t="s">
        <v>67</v>
      </c>
      <c r="B54" s="3" t="s">
        <v>68</v>
      </c>
      <c r="C54" s="4">
        <v>0</v>
      </c>
      <c r="D54" s="54">
        <v>279</v>
      </c>
      <c r="E54" s="4">
        <f t="shared" si="2"/>
        <v>279</v>
      </c>
      <c r="F54" s="49">
        <f t="shared" si="3"/>
        <v>0</v>
      </c>
      <c r="G54" s="1"/>
      <c r="H54" s="1"/>
      <c r="I54" s="1"/>
      <c r="J54" s="1"/>
    </row>
    <row r="55" spans="1:10" ht="15" customHeight="1">
      <c r="A55" s="8" t="s">
        <v>69</v>
      </c>
      <c r="B55" s="3" t="s">
        <v>70</v>
      </c>
      <c r="C55" s="4">
        <v>0</v>
      </c>
      <c r="D55" s="54">
        <v>93</v>
      </c>
      <c r="E55" s="4">
        <f t="shared" si="2"/>
        <v>93</v>
      </c>
      <c r="F55" s="49">
        <f t="shared" si="3"/>
        <v>0</v>
      </c>
      <c r="G55" s="1"/>
      <c r="H55" s="1"/>
      <c r="I55" s="1"/>
      <c r="J55" s="1"/>
    </row>
    <row r="56" spans="1:10" ht="15" customHeight="1">
      <c r="A56" s="8" t="s">
        <v>71</v>
      </c>
      <c r="B56" s="3" t="s">
        <v>72</v>
      </c>
      <c r="C56" s="4">
        <v>0</v>
      </c>
      <c r="D56" s="54">
        <v>117</v>
      </c>
      <c r="E56" s="4">
        <f t="shared" si="2"/>
        <v>117</v>
      </c>
      <c r="F56" s="49">
        <f t="shared" si="3"/>
        <v>0</v>
      </c>
      <c r="G56" s="1"/>
      <c r="H56" s="1"/>
      <c r="I56" s="1"/>
      <c r="J56" s="1"/>
    </row>
    <row r="57" spans="1:10" ht="15" customHeight="1">
      <c r="A57" s="8" t="s">
        <v>73</v>
      </c>
      <c r="B57" s="3" t="s">
        <v>74</v>
      </c>
      <c r="C57" s="4">
        <v>0</v>
      </c>
      <c r="D57" s="54">
        <v>68</v>
      </c>
      <c r="E57" s="4">
        <f t="shared" si="2"/>
        <v>68</v>
      </c>
      <c r="F57" s="49">
        <f t="shared" si="3"/>
        <v>0</v>
      </c>
      <c r="G57" s="1"/>
      <c r="H57" s="1"/>
      <c r="I57" s="1"/>
      <c r="J57" s="1"/>
    </row>
    <row r="58" spans="1:10" ht="15" customHeight="1">
      <c r="A58" s="8" t="s">
        <v>75</v>
      </c>
      <c r="B58" s="3" t="s">
        <v>76</v>
      </c>
      <c r="C58" s="4">
        <v>1000</v>
      </c>
      <c r="D58" s="54">
        <v>1730</v>
      </c>
      <c r="E58" s="4">
        <f t="shared" si="2"/>
        <v>730</v>
      </c>
      <c r="F58" s="49">
        <f t="shared" si="3"/>
        <v>173</v>
      </c>
      <c r="G58" s="1"/>
      <c r="H58" s="1"/>
      <c r="I58" s="1"/>
      <c r="J58" s="1"/>
    </row>
    <row r="59" spans="1:10" ht="15" customHeight="1">
      <c r="A59" s="8" t="s">
        <v>77</v>
      </c>
      <c r="B59" s="3" t="s">
        <v>78</v>
      </c>
      <c r="C59" s="4">
        <v>1000</v>
      </c>
      <c r="D59" s="54">
        <v>1730</v>
      </c>
      <c r="E59" s="4">
        <f t="shared" si="2"/>
        <v>730</v>
      </c>
      <c r="F59" s="49">
        <f t="shared" si="3"/>
        <v>173</v>
      </c>
      <c r="G59" s="1"/>
      <c r="H59" s="1"/>
      <c r="I59" s="1"/>
      <c r="J59" s="1"/>
    </row>
    <row r="60" spans="1:10" ht="15" customHeight="1">
      <c r="A60" s="13" t="s">
        <v>79</v>
      </c>
      <c r="B60" s="3"/>
      <c r="C60" s="52"/>
      <c r="D60" s="52"/>
      <c r="E60" s="4">
        <f t="shared" si="2"/>
        <v>0</v>
      </c>
      <c r="F60" s="49">
        <f t="shared" si="3"/>
        <v>0</v>
      </c>
      <c r="G60" s="1"/>
      <c r="H60" s="1"/>
      <c r="I60" s="1"/>
      <c r="J60" s="1"/>
    </row>
    <row r="61" spans="1:10" ht="15" customHeight="1">
      <c r="A61" s="13" t="s">
        <v>2</v>
      </c>
      <c r="B61" s="3"/>
      <c r="C61" s="55"/>
      <c r="D61" s="55"/>
      <c r="E61" s="45">
        <f t="shared" si="2"/>
        <v>0</v>
      </c>
      <c r="F61" s="50">
        <f t="shared" si="3"/>
        <v>0</v>
      </c>
      <c r="G61" s="1"/>
      <c r="H61" s="1"/>
      <c r="I61" s="1"/>
      <c r="J61" s="1"/>
    </row>
    <row r="62" spans="1:10" ht="15" customHeight="1">
      <c r="A62" s="7" t="s">
        <v>80</v>
      </c>
      <c r="B62" s="3"/>
      <c r="C62" s="4"/>
      <c r="D62" s="4"/>
      <c r="E62" s="4"/>
      <c r="F62" s="4"/>
      <c r="G62" s="1"/>
      <c r="H62" s="1"/>
      <c r="I62" s="1"/>
      <c r="J62" s="1"/>
    </row>
    <row r="63" spans="1:10" ht="9.75" customHeight="1">
      <c r="A63" s="8"/>
      <c r="B63" s="3"/>
      <c r="C63" s="3"/>
      <c r="D63" s="3"/>
      <c r="E63" s="3"/>
      <c r="F63" s="3"/>
      <c r="G63" s="1"/>
      <c r="H63" s="1"/>
      <c r="I63" s="1"/>
      <c r="J63" s="1"/>
    </row>
    <row r="64" spans="1:10" ht="15" customHeight="1">
      <c r="A64" s="8" t="s">
        <v>61</v>
      </c>
      <c r="B64" s="3" t="s">
        <v>62</v>
      </c>
      <c r="C64" s="54">
        <v>1074</v>
      </c>
      <c r="D64" s="54">
        <v>2808</v>
      </c>
      <c r="E64" s="4">
        <f aca="true" t="shared" si="4" ref="E64:E77">D64-C64</f>
        <v>1734</v>
      </c>
      <c r="F64" s="49">
        <f aca="true" t="shared" si="5" ref="F64:F77">IF(ISERROR((D64/C64)*100),0,(D64/C64)*100)</f>
        <v>261.45251396648047</v>
      </c>
      <c r="G64" s="1"/>
      <c r="H64" s="1"/>
      <c r="I64" s="1"/>
      <c r="J64" s="1"/>
    </row>
    <row r="65" spans="1:10" ht="15" customHeight="1">
      <c r="A65" s="8" t="s">
        <v>63</v>
      </c>
      <c r="B65" s="3" t="s">
        <v>64</v>
      </c>
      <c r="C65" s="54">
        <v>1074</v>
      </c>
      <c r="D65" s="54">
        <v>2808</v>
      </c>
      <c r="E65" s="4">
        <f t="shared" si="4"/>
        <v>1734</v>
      </c>
      <c r="F65" s="49">
        <f t="shared" si="5"/>
        <v>261.45251396648047</v>
      </c>
      <c r="G65" s="1"/>
      <c r="H65" s="1"/>
      <c r="I65" s="1"/>
      <c r="J65" s="1"/>
    </row>
    <row r="66" spans="1:10" ht="15" customHeight="1">
      <c r="A66" s="8" t="s">
        <v>65</v>
      </c>
      <c r="B66" s="3" t="s">
        <v>66</v>
      </c>
      <c r="C66" s="54">
        <v>0</v>
      </c>
      <c r="D66" s="54">
        <v>557</v>
      </c>
      <c r="E66" s="4">
        <f t="shared" si="4"/>
        <v>557</v>
      </c>
      <c r="F66" s="49">
        <f t="shared" si="5"/>
        <v>0</v>
      </c>
      <c r="G66" s="1"/>
      <c r="H66" s="1"/>
      <c r="I66" s="1"/>
      <c r="J66" s="1"/>
    </row>
    <row r="67" spans="1:10" ht="15" customHeight="1">
      <c r="A67" s="8" t="s">
        <v>67</v>
      </c>
      <c r="B67" s="3" t="s">
        <v>68</v>
      </c>
      <c r="C67" s="54">
        <v>0</v>
      </c>
      <c r="D67" s="54">
        <v>279</v>
      </c>
      <c r="E67" s="4">
        <f t="shared" si="4"/>
        <v>279</v>
      </c>
      <c r="F67" s="49">
        <f t="shared" si="5"/>
        <v>0</v>
      </c>
      <c r="G67" s="1"/>
      <c r="H67" s="1"/>
      <c r="I67" s="1"/>
      <c r="J67" s="1"/>
    </row>
    <row r="68" spans="1:10" ht="15" customHeight="1">
      <c r="A68" s="8" t="s">
        <v>69</v>
      </c>
      <c r="B68" s="3" t="s">
        <v>70</v>
      </c>
      <c r="C68" s="54">
        <v>0</v>
      </c>
      <c r="D68" s="54">
        <v>93</v>
      </c>
      <c r="E68" s="4">
        <f t="shared" si="4"/>
        <v>93</v>
      </c>
      <c r="F68" s="49">
        <f t="shared" si="5"/>
        <v>0</v>
      </c>
      <c r="G68" s="1"/>
      <c r="H68" s="1"/>
      <c r="I68" s="1"/>
      <c r="J68" s="1"/>
    </row>
    <row r="69" spans="1:10" ht="15" customHeight="1">
      <c r="A69" s="8" t="s">
        <v>71</v>
      </c>
      <c r="B69" s="3" t="s">
        <v>72</v>
      </c>
      <c r="C69" s="54">
        <v>0</v>
      </c>
      <c r="D69" s="54">
        <v>117</v>
      </c>
      <c r="E69" s="4">
        <f t="shared" si="4"/>
        <v>117</v>
      </c>
      <c r="F69" s="49">
        <f t="shared" si="5"/>
        <v>0</v>
      </c>
      <c r="G69" s="1"/>
      <c r="H69" s="1"/>
      <c r="I69" s="1"/>
      <c r="J69" s="1"/>
    </row>
    <row r="70" spans="1:10" ht="15" customHeight="1">
      <c r="A70" s="8" t="s">
        <v>73</v>
      </c>
      <c r="B70" s="3" t="s">
        <v>74</v>
      </c>
      <c r="C70" s="54">
        <v>0</v>
      </c>
      <c r="D70" s="54">
        <v>68</v>
      </c>
      <c r="E70" s="4">
        <f t="shared" si="4"/>
        <v>68</v>
      </c>
      <c r="F70" s="49">
        <f t="shared" si="5"/>
        <v>0</v>
      </c>
      <c r="G70" s="1"/>
      <c r="H70" s="1"/>
      <c r="I70" s="1"/>
      <c r="J70" s="1"/>
    </row>
    <row r="71" spans="1:10" ht="15" customHeight="1">
      <c r="A71" s="8" t="s">
        <v>75</v>
      </c>
      <c r="B71" s="3" t="s">
        <v>76</v>
      </c>
      <c r="C71" s="54">
        <v>1000</v>
      </c>
      <c r="D71" s="54">
        <v>1730</v>
      </c>
      <c r="E71" s="4">
        <f t="shared" si="4"/>
        <v>730</v>
      </c>
      <c r="F71" s="49">
        <f t="shared" si="5"/>
        <v>173</v>
      </c>
      <c r="G71" s="1"/>
      <c r="H71" s="1"/>
      <c r="I71" s="1"/>
      <c r="J71" s="1"/>
    </row>
    <row r="72" spans="1:10" ht="15" customHeight="1">
      <c r="A72" s="8" t="s">
        <v>77</v>
      </c>
      <c r="B72" s="3" t="s">
        <v>78</v>
      </c>
      <c r="C72" s="54">
        <v>1000</v>
      </c>
      <c r="D72" s="54">
        <v>1730</v>
      </c>
      <c r="E72" s="4">
        <f t="shared" si="4"/>
        <v>730</v>
      </c>
      <c r="F72" s="49">
        <f t="shared" si="5"/>
        <v>173</v>
      </c>
      <c r="G72" s="1"/>
      <c r="H72" s="1"/>
      <c r="I72" s="1"/>
      <c r="J72" s="1"/>
    </row>
    <row r="73" spans="1:10" ht="15" customHeight="1">
      <c r="A73" s="13" t="s">
        <v>79</v>
      </c>
      <c r="B73" s="3"/>
      <c r="C73" s="52"/>
      <c r="D73" s="52"/>
      <c r="E73" s="4">
        <f t="shared" si="4"/>
        <v>0</v>
      </c>
      <c r="F73" s="49">
        <f t="shared" si="5"/>
        <v>0</v>
      </c>
      <c r="G73" s="10"/>
      <c r="H73" s="10"/>
      <c r="I73" s="10"/>
      <c r="J73" s="10"/>
    </row>
    <row r="74" spans="1:8" ht="15" customHeight="1">
      <c r="A74" s="9" t="s">
        <v>3</v>
      </c>
      <c r="B74" s="3"/>
      <c r="C74" s="55">
        <v>2074</v>
      </c>
      <c r="D74" s="55">
        <v>5095</v>
      </c>
      <c r="E74" s="46">
        <f t="shared" si="4"/>
        <v>3021</v>
      </c>
      <c r="F74" s="49">
        <f t="shared" si="5"/>
        <v>245.66055930568947</v>
      </c>
      <c r="G74" s="43"/>
      <c r="H74" s="44"/>
    </row>
    <row r="75" spans="1:8" ht="12.75" customHeight="1">
      <c r="A75" s="15" t="s">
        <v>4</v>
      </c>
      <c r="C75" s="47">
        <f>G75-G76</f>
        <v>0</v>
      </c>
      <c r="D75" s="47">
        <f>H75-H76</f>
        <v>0</v>
      </c>
      <c r="E75" s="47">
        <f t="shared" si="4"/>
        <v>0</v>
      </c>
      <c r="F75">
        <f t="shared" si="5"/>
        <v>0</v>
      </c>
      <c r="G75" s="41"/>
      <c r="H75" s="41"/>
    </row>
    <row r="76" spans="1:8" ht="16.5" customHeight="1">
      <c r="A76" s="14" t="s">
        <v>5</v>
      </c>
      <c r="C76" s="48"/>
      <c r="D76" s="48"/>
      <c r="E76" s="48">
        <f t="shared" si="4"/>
        <v>0</v>
      </c>
      <c r="F76">
        <f t="shared" si="5"/>
        <v>0</v>
      </c>
      <c r="G76" s="42">
        <f>C76</f>
        <v>0</v>
      </c>
      <c r="H76" s="41">
        <f>D76</f>
        <v>0</v>
      </c>
    </row>
    <row r="77" spans="1:8" ht="12.75" customHeight="1">
      <c r="A77" s="15" t="s">
        <v>6</v>
      </c>
      <c r="C77" s="47">
        <f>C75+C76</f>
        <v>0</v>
      </c>
      <c r="D77" s="47">
        <f>D75+D76</f>
        <v>0</v>
      </c>
      <c r="E77" s="47">
        <f t="shared" si="4"/>
        <v>0</v>
      </c>
      <c r="F77">
        <f t="shared" si="5"/>
        <v>0</v>
      </c>
      <c r="G77" s="41">
        <f>G75+G76</f>
        <v>0</v>
      </c>
      <c r="H77" s="41">
        <f>H75+H76</f>
        <v>0</v>
      </c>
    </row>
  </sheetData>
  <sheetProtection selectLockedCells="1" selectUnlockedCells="1"/>
  <mergeCells count="4">
    <mergeCell ref="A1:F1"/>
    <mergeCell ref="A2:F2"/>
    <mergeCell ref="A27:F27"/>
    <mergeCell ref="A28:F28"/>
  </mergeCells>
  <printOptions/>
  <pageMargins left="0.7875" right="0.7875" top="1.0527777777777778" bottom="1.0527777777777778" header="0.7875" footer="0.7875"/>
  <pageSetup horizontalDpi="600" verticalDpi="600" orientation="landscape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Windows User</cp:lastModifiedBy>
  <cp:lastPrinted>2022-10-04T05:20:56Z</cp:lastPrinted>
  <dcterms:created xsi:type="dcterms:W3CDTF">2016-03-25T10:05:14Z</dcterms:created>
  <dcterms:modified xsi:type="dcterms:W3CDTF">2022-10-04T05:21:49Z</dcterms:modified>
  <cp:category/>
  <cp:version/>
  <cp:contentType/>
  <cp:contentStatus/>
</cp:coreProperties>
</file>