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Приходи" sheetId="1" r:id="rId1"/>
    <sheet name="Разходи" sheetId="2" r:id="rId2"/>
    <sheet name="Функции" sheetId="3" r:id="rId3"/>
    <sheet name="Групи" sheetId="4" r:id="rId4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<sst xmlns="http://schemas.openxmlformats.org/spreadsheetml/2006/main" count="122" uniqueCount="63">
  <si>
    <t xml:space="preserve"> Бланка стойностни показатели: Приход - Тримесечен отчет - Оперативни програми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</si>
  <si>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</si>
  <si>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</si>
  <si>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</si>
  <si>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</si>
  <si>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</si>
  <si>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</si>
  <si>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</si>
  <si>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</si>
  <si>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</si>
  <si>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</si>
  <si>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</si>
  <si>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</si>
  <si>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</si>
  <si>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</si>
  <si>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</si>
  <si>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</si>
  <si>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</si>
  <si>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</si>
  <si>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</si>
  <si>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</si>
  <si>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</si>
  <si>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</si>
  <si>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</si>
  <si>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</si>
  <si>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- Тримесечен отчет - Оперативни програми</t>
  </si>
  <si>
    <t>Всичко:</t>
  </si>
  <si>
    <t xml:space="preserve"> Бланка стойностни показатели: Разход, Натурални - Тримесечен отчет - Оперативни програми</t>
  </si>
  <si>
    <t/>
  </si>
  <si>
    <t>Държавни Дейности</t>
  </si>
  <si>
    <t>96 Други средства от Европейския съюз (ДЕС) -  Еразъм</t>
  </si>
  <si>
    <t>5202</t>
  </si>
  <si>
    <t>ОУ ЛЮБЕН КАРАВЕЛОВ</t>
  </si>
  <si>
    <t>-</t>
  </si>
  <si>
    <t>Трансфери между бюджети и сметки за средствата от Европейския съюз (нето)</t>
  </si>
  <si>
    <t>6200</t>
  </si>
  <si>
    <t>получени трансфери (+/-)</t>
  </si>
  <si>
    <t>6201</t>
  </si>
  <si>
    <t>Трансфери между сметки за средствата от Европейския съюз (нето)</t>
  </si>
  <si>
    <t>6300</t>
  </si>
  <si>
    <t>6301</t>
  </si>
  <si>
    <t>Временни безлихвени заеми между бюджети и сметки за средствата от Европейския съюз (нето)</t>
  </si>
  <si>
    <t>7600</t>
  </si>
  <si>
    <t>Събрани средства и извършени плащания за сметка на други бюджети, сметки и фондове - нето (+/-)</t>
  </si>
  <si>
    <t>8800</t>
  </si>
  <si>
    <t>събрани средства и извършени плащания от/за сметки за средствата от Европейския съюз (+/-)</t>
  </si>
  <si>
    <t>8803</t>
  </si>
  <si>
    <t>III. Функция Образование</t>
  </si>
  <si>
    <t>388 Международни програми и споразумения, дарения и помощи от чужбина</t>
  </si>
  <si>
    <t>Разходи</t>
  </si>
  <si>
    <t>Издръжка</t>
  </si>
  <si>
    <t>1000</t>
  </si>
  <si>
    <t>краткосрочни командировки в чужбина</t>
  </si>
  <si>
    <t>1052</t>
  </si>
  <si>
    <t>Всичко - Разходи:</t>
  </si>
  <si>
    <t>Всичко - 388 Международни програми и споразумения, дарения и помощи от чужбина:</t>
  </si>
  <si>
    <t>Всичко - :</t>
  </si>
  <si>
    <t>Всичко - III. Функция Образование:</t>
  </si>
  <si>
    <t>Рекапитулация по функции: Разход</t>
  </si>
  <si>
    <t>Гл.счетоводител:</t>
  </si>
  <si>
    <t>Директор:</t>
  </si>
  <si>
    <t>Ганчо Стоянов</t>
  </si>
  <si>
    <t>Ивайло Бинев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</si>
</sst>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9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4"/>
    </xf>
    <xf numFmtId="0" fontId="5" fillId="0" borderId="0" xfId="0" applyFont="1" applyFill="1" applyBorder="1" applyAlignment="1">
      <alignment horizontal="left" vertical="center" indent="7"/>
    </xf>
    <xf numFmtId="0" fontId="2" fillId="0" borderId="0" xfId="0" applyFont="1" applyFill="1" applyBorder="1" applyAlignment="1">
      <alignment horizontal="left" vertical="center" indent="5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43" sqref="F43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32" t="s">
        <v>0</v>
      </c>
      <c r="C2" s="32"/>
      <c r="D2" s="32"/>
      <c r="E2" s="32"/>
      <c r="F2" s="32"/>
      <c r="G2" s="32"/>
    </row>
    <row r="3" spans="1:7" s="6" customFormat="1" ht="18" customHeight="1">
      <c r="A3" s="5">
        <v>1</v>
      </c>
      <c r="B3" s="33" t="s">
        <v>30</v>
      </c>
      <c r="C3" s="33"/>
      <c r="D3" s="33"/>
      <c r="E3" s="33"/>
      <c r="F3" s="33"/>
      <c r="G3" s="33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31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4" t="s">
        <v>32</v>
      </c>
      <c r="E5" s="8" t="s">
        <v>3</v>
      </c>
      <c r="F5" s="11" t="str">
        <f>IF(A3=1,"Първо",IF(A3=2,"Второ",IF(A3=3,"Трето",IF(A3=4,"Четвърто","Грешка"))))</f>
        <v>Първо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ht="15.75" customHeight="1"/>
    <row r="8" spans="1:7" ht="16.5" customHeight="1">
      <c r="A8" s="4"/>
      <c r="B8" s="13" t="s">
        <v>10</v>
      </c>
      <c r="C8" s="14"/>
      <c r="D8" s="15"/>
      <c r="E8" s="15"/>
      <c r="F8" s="15"/>
      <c r="G8" s="15"/>
    </row>
    <row r="9" spans="1:7" ht="16.5" customHeight="1">
      <c r="A9" s="4"/>
      <c r="B9" s="16" t="s">
        <v>11</v>
      </c>
      <c r="C9" s="14"/>
      <c r="D9" s="15"/>
      <c r="E9" s="15"/>
      <c r="F9" s="15"/>
      <c r="G9" s="15"/>
    </row>
    <row r="10" spans="1:9" ht="16.5" customHeight="1">
      <c r="A10" s="4"/>
      <c r="B10" s="17" t="s">
        <v>33</v>
      </c>
      <c r="C10" s="18" t="s">
        <v>33</v>
      </c>
      <c r="D10" s="19">
        <v>0</v>
      </c>
      <c r="E10" s="19">
        <v>0</v>
      </c>
      <c r="F10" s="19">
        <f>E10-D10</f>
        <v>0</v>
      </c>
      <c r="G10" s="19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1" t="s">
        <v>12</v>
      </c>
      <c r="C11" s="31"/>
      <c r="D11" s="19">
        <f>SUM(H10)</f>
        <v>0</v>
      </c>
      <c r="E11" s="19">
        <f>SUM(I10)</f>
        <v>0</v>
      </c>
      <c r="F11" s="19">
        <f>E11-D11</f>
        <v>0</v>
      </c>
      <c r="G11" s="19">
        <f>IF(D11=0,0,E11/D11)*100</f>
        <v>0</v>
      </c>
    </row>
    <row r="12" spans="1:7" ht="16.5" customHeight="1">
      <c r="A12" s="4"/>
      <c r="B12" s="16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7" t="s">
        <v>33</v>
      </c>
      <c r="C13" s="18" t="s">
        <v>33</v>
      </c>
      <c r="D13" s="19">
        <v>0</v>
      </c>
      <c r="E13" s="19">
        <v>0</v>
      </c>
      <c r="F13" s="19">
        <f>E13-D13</f>
        <v>0</v>
      </c>
      <c r="G13" s="19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1" t="s">
        <v>14</v>
      </c>
      <c r="C14" s="31"/>
      <c r="D14" s="19">
        <f>SUM(H13)</f>
        <v>0</v>
      </c>
      <c r="E14" s="19">
        <f>SUM(I13)</f>
        <v>0</v>
      </c>
      <c r="F14" s="19">
        <f>E14-D14</f>
        <v>0</v>
      </c>
      <c r="G14" s="19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3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7" t="s">
        <v>34</v>
      </c>
      <c r="C17" s="18" t="s">
        <v>35</v>
      </c>
      <c r="D17" s="19">
        <v>0</v>
      </c>
      <c r="E17" s="19">
        <v>999</v>
      </c>
      <c r="F17" s="19">
        <f>E17-D17</f>
        <v>999</v>
      </c>
      <c r="G17" s="19">
        <f>IF(D17=0,0,E17/D17)*100</f>
        <v>0</v>
      </c>
      <c r="H17" s="1">
        <v>0</v>
      </c>
      <c r="I17" s="1">
        <v>999</v>
      </c>
    </row>
    <row r="18" spans="1:9" ht="16.5" customHeight="1">
      <c r="A18" s="4"/>
      <c r="B18" s="17" t="s">
        <v>36</v>
      </c>
      <c r="C18" s="18" t="s">
        <v>37</v>
      </c>
      <c r="D18" s="19">
        <v>0</v>
      </c>
      <c r="E18" s="19">
        <v>999</v>
      </c>
      <c r="F18" s="19">
        <f>E18-D18</f>
        <v>999</v>
      </c>
      <c r="G18" s="19">
        <f>IF(D18=0,0,E18/D18)*100</f>
        <v>0</v>
      </c>
      <c r="H18" s="1">
        <v>0</v>
      </c>
      <c r="I18" s="1">
        <v>0</v>
      </c>
    </row>
    <row r="19" spans="1:9" ht="16.5" customHeight="1">
      <c r="A19" s="4"/>
      <c r="B19" s="17" t="s">
        <v>38</v>
      </c>
      <c r="C19" s="18" t="s">
        <v>39</v>
      </c>
      <c r="D19" s="19">
        <v>8913</v>
      </c>
      <c r="E19" s="19">
        <v>8913</v>
      </c>
      <c r="F19" s="19">
        <f>E19-D19</f>
        <v>0</v>
      </c>
      <c r="G19" s="19">
        <f>IF(D19=0,0,E19/D19)*100</f>
        <v>100</v>
      </c>
      <c r="H19" s="1">
        <v>8913</v>
      </c>
      <c r="I19" s="1">
        <v>8913</v>
      </c>
    </row>
    <row r="20" spans="1:9" ht="16.5" customHeight="1">
      <c r="A20" s="4"/>
      <c r="B20" s="17" t="s">
        <v>36</v>
      </c>
      <c r="C20" s="18" t="s">
        <v>40</v>
      </c>
      <c r="D20" s="19">
        <v>8913</v>
      </c>
      <c r="E20" s="19">
        <v>8913</v>
      </c>
      <c r="F20" s="19">
        <f>E20-D20</f>
        <v>0</v>
      </c>
      <c r="G20" s="19">
        <f>IF(D20=0,0,E20/D20)*100</f>
        <v>100</v>
      </c>
      <c r="H20" s="1">
        <v>0</v>
      </c>
      <c r="I20" s="1">
        <v>0</v>
      </c>
    </row>
    <row r="21" spans="1:9" ht="16.5" customHeight="1">
      <c r="A21" s="4"/>
      <c r="B21" s="31" t="s">
        <v>16</v>
      </c>
      <c r="C21" s="31"/>
      <c r="D21" s="19">
        <f>SUM(H17:H20)</f>
        <v>8913</v>
      </c>
      <c r="E21" s="19">
        <f>SUM(I17:I20)</f>
        <v>9912</v>
      </c>
      <c r="F21" s="19">
        <f>E21-D21</f>
        <v>999</v>
      </c>
      <c r="G21" s="19">
        <f>IF(D21=0,0,E21/D21)*100</f>
        <v>111.208347357792</v>
      </c>
      <c r="H21"/>
      <c r="I21"/>
    </row>
    <row r="22" spans="1:7" ht="16.5" customHeight="1">
      <c r="A22" s="4"/>
      <c r="B22" s="14"/>
      <c r="C22" s="14"/>
      <c r="D22" s="15"/>
      <c r="E22" s="15"/>
      <c r="F22" s="15"/>
      <c r="G22" s="15"/>
    </row>
    <row r="23" spans="1:7" ht="16.5" customHeight="1">
      <c r="A23" s="4"/>
      <c r="B23" s="13" t="s">
        <v>17</v>
      </c>
      <c r="C23" s="14"/>
      <c r="D23" s="15"/>
      <c r="E23" s="15"/>
      <c r="F23" s="15"/>
      <c r="G23" s="15"/>
    </row>
    <row r="24" spans="1:9" ht="16.5" customHeight="1">
      <c r="A24" s="4"/>
      <c r="B24" s="17" t="s">
        <v>41</v>
      </c>
      <c r="C24" s="18" t="s">
        <v>42</v>
      </c>
      <c r="D24" s="19">
        <v>0</v>
      </c>
      <c r="E24" s="19">
        <v>-9891</v>
      </c>
      <c r="F24" s="19">
        <f>E24-D24</f>
        <v>-9891</v>
      </c>
      <c r="G24" s="19">
        <f>IF(D24=0,0,E24/D24)*100</f>
        <v>0</v>
      </c>
      <c r="H24" s="1">
        <v>0</v>
      </c>
      <c r="I24" s="1">
        <v>-9891</v>
      </c>
    </row>
    <row r="25" spans="1:7" ht="16.5" customHeight="1">
      <c r="A25" s="4"/>
      <c r="B25" s="31" t="s">
        <v>18</v>
      </c>
      <c r="C25" s="31"/>
      <c r="D25" s="19">
        <f>SUM(H24)</f>
        <v>0</v>
      </c>
      <c r="E25" s="19">
        <f>SUM(I24)</f>
        <v>-9891</v>
      </c>
      <c r="F25" s="19">
        <f>E25-D25</f>
        <v>-9891</v>
      </c>
      <c r="G25" s="19">
        <f>IF(D25=0,0,E25/D25)*100</f>
        <v>0</v>
      </c>
    </row>
    <row r="26" spans="1:9" ht="16.5" customHeight="1">
      <c r="A26" s="4"/>
      <c r="B26" s="31" t="s">
        <v>19</v>
      </c>
      <c r="C26" s="31"/>
      <c r="D26" s="19">
        <f>SUM(D11,D14,D21,D25)</f>
        <v>8913</v>
      </c>
      <c r="E26" s="19">
        <f>SUM(E11,E14,E21,E25)</f>
        <v>21</v>
      </c>
      <c r="F26" s="19">
        <f>E26-D26</f>
        <v>-8892</v>
      </c>
      <c r="G26" s="19">
        <f>IF(D26=0,0,E26/D26)*100</f>
        <v>0.23561090541905083</v>
      </c>
      <c r="H26"/>
      <c r="I26"/>
    </row>
    <row r="27" spans="1:7" ht="16.5" customHeight="1">
      <c r="A27" s="4"/>
      <c r="B27" s="14"/>
      <c r="C27" s="14"/>
      <c r="D27" s="15"/>
      <c r="E27" s="15"/>
      <c r="F27" s="15"/>
      <c r="G27" s="15"/>
    </row>
    <row r="28" spans="1:7" ht="16.5" customHeight="1">
      <c r="A28" s="4"/>
      <c r="B28" s="13" t="s">
        <v>20</v>
      </c>
      <c r="C28" s="14"/>
      <c r="D28" s="15"/>
      <c r="E28" s="15"/>
      <c r="F28" s="15"/>
      <c r="G28" s="15"/>
    </row>
    <row r="29" spans="1:9" ht="16.5" customHeight="1">
      <c r="A29" s="4"/>
      <c r="B29" s="17" t="s">
        <v>43</v>
      </c>
      <c r="C29" s="18" t="s">
        <v>44</v>
      </c>
      <c r="D29" s="19">
        <v>0</v>
      </c>
      <c r="E29" s="19">
        <v>-21</v>
      </c>
      <c r="F29" s="19">
        <f>E29-D29</f>
        <v>-21</v>
      </c>
      <c r="G29" s="19">
        <f>IF(D29=0,0,E29/D29)*100</f>
        <v>0</v>
      </c>
      <c r="H29" s="1">
        <v>0</v>
      </c>
      <c r="I29" s="1">
        <v>-21</v>
      </c>
    </row>
    <row r="30" spans="1:9" ht="16.5" customHeight="1">
      <c r="A30" s="4"/>
      <c r="B30" s="17" t="s">
        <v>45</v>
      </c>
      <c r="C30" s="18" t="s">
        <v>46</v>
      </c>
      <c r="D30" s="19">
        <v>0</v>
      </c>
      <c r="E30" s="19">
        <v>-21</v>
      </c>
      <c r="F30" s="19">
        <f>E30-D30</f>
        <v>-21</v>
      </c>
      <c r="G30" s="19">
        <f>IF(D30=0,0,E30/D30)*100</f>
        <v>0</v>
      </c>
      <c r="H30" s="1">
        <v>0</v>
      </c>
      <c r="I30" s="1">
        <v>0</v>
      </c>
    </row>
    <row r="31" spans="1:7" ht="16.5" customHeight="1">
      <c r="A31" s="4"/>
      <c r="B31" s="31" t="s">
        <v>21</v>
      </c>
      <c r="C31" s="31"/>
      <c r="D31" s="19">
        <f>SUM(H29:H30)</f>
        <v>0</v>
      </c>
      <c r="E31" s="19">
        <f>SUM(I29:I30)</f>
        <v>-21</v>
      </c>
      <c r="F31" s="19">
        <f>E31-D31</f>
        <v>-21</v>
      </c>
      <c r="G31" s="19">
        <f>IF(D31=0,0,E31/D31)*100</f>
        <v>0</v>
      </c>
    </row>
    <row r="32" spans="1:7" ht="16.5" customHeight="1">
      <c r="A32" s="4"/>
      <c r="B32" s="14"/>
      <c r="C32" s="14"/>
      <c r="D32" s="15"/>
      <c r="E32" s="15"/>
      <c r="F32" s="15"/>
      <c r="G32" s="15"/>
    </row>
    <row r="33" spans="1:7" ht="16.5" customHeight="1">
      <c r="A33" s="4"/>
      <c r="B33" s="31" t="s">
        <v>22</v>
      </c>
      <c r="C33" s="31"/>
      <c r="D33" s="19">
        <f>SUM(D26,D31)</f>
        <v>8913</v>
      </c>
      <c r="E33" s="19">
        <f>SUM(E26,E31)</f>
        <v>0</v>
      </c>
      <c r="F33" s="19">
        <f>E33-D33</f>
        <v>-8913</v>
      </c>
      <c r="G33" s="19">
        <f>IF(D33=0,0,E33/D33)*100</f>
        <v>0</v>
      </c>
    </row>
    <row r="34" spans="1:7" ht="16.5" customHeight="1">
      <c r="A34" s="4"/>
      <c r="B34" s="20" t="s">
        <v>23</v>
      </c>
      <c r="C34" s="18">
        <v>9900</v>
      </c>
      <c r="D34" s="19">
        <v>0</v>
      </c>
      <c r="E34" s="19">
        <v>0</v>
      </c>
      <c r="F34" s="19">
        <f>E34-D34</f>
        <v>0</v>
      </c>
      <c r="G34" s="19">
        <f>IF(D34=0,0,E34/D34)*100</f>
        <v>0</v>
      </c>
    </row>
    <row r="35" spans="1:7" ht="16.5" customHeight="1">
      <c r="A35" s="4"/>
      <c r="B35" s="31" t="s">
        <v>24</v>
      </c>
      <c r="C35" s="31"/>
      <c r="D35" s="19">
        <f>SUM(D34,D33)</f>
        <v>8913</v>
      </c>
      <c r="E35" s="19">
        <f>SUM(E33,E34)</f>
        <v>0</v>
      </c>
      <c r="F35" s="19">
        <f>E35-D35</f>
        <v>-8913</v>
      </c>
      <c r="G35" s="19">
        <f>IF(D35=0,0,E35/D35)*100</f>
        <v>0</v>
      </c>
    </row>
    <row r="40" spans="2:5" ht="15">
      <c r="B40" s="1" t="s">
        <v>59</v>
      </c>
      <c r="E40" s="1" t="s">
        <v>60</v>
      </c>
    </row>
    <row r="41" spans="2:5" ht="15">
      <c r="B41" s="1" t="s">
        <v>61</v>
      </c>
      <c r="E41" s="1" t="s">
        <v>62</v>
      </c>
    </row>
  </sheetData>
  <sheetProtection selectLockedCells="1" selectUnlockedCells="1"/>
  <mergeCells count="10">
    <mergeCell ref="B26:C26"/>
    <mergeCell ref="B31:C31"/>
    <mergeCell ref="B33:C33"/>
    <mergeCell ref="B35:C35"/>
    <mergeCell ref="B2:G2"/>
    <mergeCell ref="B3:G3"/>
    <mergeCell ref="B11:C11"/>
    <mergeCell ref="B14:C14"/>
    <mergeCell ref="B21:C21"/>
    <mergeCell ref="B25:C25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GridLines="0" tabSelected="1" zoomScalePageLayoutView="0" workbookViewId="0" topLeftCell="A1">
      <pane ySplit="6" topLeftCell="A13" activePane="bottomLeft" state="frozen"/>
      <selection pane="topLeft" activeCell="A1" sqref="A1"/>
      <selection pane="bottomLeft" activeCell="L28" sqref="L28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32" t="s">
        <v>25</v>
      </c>
      <c r="C2" s="32"/>
      <c r="D2" s="32"/>
      <c r="E2" s="32"/>
      <c r="F2" s="32"/>
      <c r="G2" s="32"/>
    </row>
    <row r="3" spans="1:7" s="6" customFormat="1" ht="18" customHeight="1">
      <c r="A3" s="21">
        <v>1</v>
      </c>
      <c r="B3" s="33" t="s">
        <v>30</v>
      </c>
      <c r="C3" s="33"/>
      <c r="D3" s="33"/>
      <c r="E3" s="33"/>
      <c r="F3" s="33"/>
      <c r="G3" s="33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31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 t="s">
        <v>32</v>
      </c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6.5" customHeight="1">
      <c r="A8" s="4"/>
      <c r="B8" s="35" t="s">
        <v>47</v>
      </c>
      <c r="C8" s="35"/>
      <c r="D8" s="35"/>
      <c r="E8" s="35"/>
      <c r="F8" s="35"/>
      <c r="G8" s="35"/>
    </row>
    <row r="9" spans="1:7" ht="16.5" customHeight="1">
      <c r="A9" s="4"/>
      <c r="B9" s="36" t="s">
        <v>28</v>
      </c>
      <c r="C9" s="36"/>
      <c r="D9" s="36"/>
      <c r="E9" s="36"/>
      <c r="F9" s="36"/>
      <c r="G9" s="36"/>
    </row>
    <row r="10" spans="1:7" ht="16.5" customHeight="1">
      <c r="A10" s="4"/>
      <c r="B10" s="37" t="s">
        <v>48</v>
      </c>
      <c r="C10" s="37"/>
      <c r="D10" s="37"/>
      <c r="E10" s="37"/>
      <c r="F10" s="37"/>
      <c r="G10" s="37"/>
    </row>
    <row r="11" spans="1:7" ht="16.5" customHeight="1">
      <c r="A11" s="4"/>
      <c r="B11" s="24" t="s">
        <v>49</v>
      </c>
      <c r="C11" s="25"/>
      <c r="D11" s="25"/>
      <c r="E11" s="25"/>
      <c r="F11" s="25"/>
      <c r="G11" s="25"/>
    </row>
    <row r="12" spans="1:9" ht="16.5" customHeight="1">
      <c r="A12" s="4"/>
      <c r="B12" s="26" t="s">
        <v>50</v>
      </c>
      <c r="C12" s="18" t="s">
        <v>51</v>
      </c>
      <c r="D12" s="27">
        <v>8913</v>
      </c>
      <c r="E12" s="27">
        <v>0</v>
      </c>
      <c r="F12" s="27">
        <f>E12-D12</f>
        <v>-8913</v>
      </c>
      <c r="G12" s="27">
        <f>IF(D12=0,0,E12/D12)*100</f>
        <v>0</v>
      </c>
      <c r="H12" s="1">
        <v>8913</v>
      </c>
      <c r="I12" s="1">
        <v>0</v>
      </c>
    </row>
    <row r="13" spans="1:9" ht="16.5" customHeight="1">
      <c r="A13" s="4"/>
      <c r="B13" s="26" t="s">
        <v>52</v>
      </c>
      <c r="C13" s="18" t="s">
        <v>53</v>
      </c>
      <c r="D13" s="27">
        <v>8913</v>
      </c>
      <c r="E13" s="27">
        <v>0</v>
      </c>
      <c r="F13" s="27">
        <f>E13-D13</f>
        <v>-8913</v>
      </c>
      <c r="G13" s="27">
        <f>IF(D13=0,0,E13/D13)*100</f>
        <v>0</v>
      </c>
      <c r="H13" s="1">
        <v>0</v>
      </c>
      <c r="I13" s="1">
        <v>0</v>
      </c>
    </row>
    <row r="14" spans="1:7" ht="15.75" customHeight="1">
      <c r="A14" s="4"/>
      <c r="B14" s="34" t="s">
        <v>54</v>
      </c>
      <c r="C14" s="34"/>
      <c r="D14" s="27">
        <f>SUM(H12:H13)</f>
        <v>8913</v>
      </c>
      <c r="E14" s="27">
        <f>SUM(I12:I13)</f>
        <v>0</v>
      </c>
      <c r="F14" s="27">
        <f>E14-D14</f>
        <v>-8913</v>
      </c>
      <c r="G14" s="27">
        <f>IF(D14=0,0,E14/D14)*100</f>
        <v>0</v>
      </c>
    </row>
    <row r="15" spans="1:7" ht="15.75" customHeight="1">
      <c r="A15" s="4"/>
      <c r="B15" s="28"/>
      <c r="C15" s="14"/>
      <c r="D15" s="29"/>
      <c r="E15" s="29"/>
      <c r="F15" s="29"/>
      <c r="G15" s="29"/>
    </row>
    <row r="16" spans="1:7" ht="15.75" customHeight="1">
      <c r="A16" s="4"/>
      <c r="B16" s="34" t="s">
        <v>55</v>
      </c>
      <c r="C16" s="34"/>
      <c r="D16" s="27">
        <f>SUM(D14)</f>
        <v>8913</v>
      </c>
      <c r="E16" s="27">
        <f>SUM(E14)</f>
        <v>0</v>
      </c>
      <c r="F16" s="27">
        <f>E16-D16</f>
        <v>-8913</v>
      </c>
      <c r="G16" s="27">
        <f>IF(D16=0,0,E16/D16)*100</f>
        <v>0</v>
      </c>
    </row>
    <row r="17" spans="1:7" ht="15.75" customHeight="1">
      <c r="A17" s="4"/>
      <c r="B17" s="28"/>
      <c r="C17" s="14"/>
      <c r="D17" s="29"/>
      <c r="E17" s="29"/>
      <c r="F17" s="29"/>
      <c r="G17" s="29"/>
    </row>
    <row r="18" spans="1:7" ht="15.75" customHeight="1">
      <c r="A18" s="4"/>
      <c r="B18" s="34" t="s">
        <v>56</v>
      </c>
      <c r="C18" s="34"/>
      <c r="D18" s="27">
        <f>SUM(D16)</f>
        <v>8913</v>
      </c>
      <c r="E18" s="27">
        <f>SUM(E16)</f>
        <v>0</v>
      </c>
      <c r="F18" s="27">
        <f>E18-D18</f>
        <v>-8913</v>
      </c>
      <c r="G18" s="27">
        <f>IF(D18=0,0,E18/D18)*100</f>
        <v>0</v>
      </c>
    </row>
    <row r="19" spans="1:7" ht="15.75" customHeight="1">
      <c r="A19" s="4"/>
      <c r="B19" s="28"/>
      <c r="C19" s="14"/>
      <c r="D19" s="29"/>
      <c r="E19" s="29"/>
      <c r="F19" s="29"/>
      <c r="G19" s="29"/>
    </row>
    <row r="20" spans="1:7" ht="15.75" customHeight="1">
      <c r="A20" s="4"/>
      <c r="B20" s="34" t="s">
        <v>57</v>
      </c>
      <c r="C20" s="34"/>
      <c r="D20" s="27">
        <f>SUM(D18)</f>
        <v>8913</v>
      </c>
      <c r="E20" s="27">
        <f>SUM(E18)</f>
        <v>0</v>
      </c>
      <c r="F20" s="27">
        <f>E20-D20</f>
        <v>-8913</v>
      </c>
      <c r="G20" s="27">
        <f>IF(D20=0,0,E20/D20)*100</f>
        <v>0</v>
      </c>
    </row>
    <row r="21" spans="1:7" ht="16.5" customHeight="1">
      <c r="A21" s="4"/>
      <c r="B21" s="28"/>
      <c r="C21" s="14"/>
      <c r="D21" s="29"/>
      <c r="E21" s="29"/>
      <c r="F21" s="29"/>
      <c r="G21" s="29"/>
    </row>
    <row r="22" spans="1:7" ht="16.5" customHeight="1">
      <c r="A22" s="4"/>
      <c r="B22" s="28"/>
      <c r="C22" s="14"/>
      <c r="D22" s="29"/>
      <c r="E22" s="29"/>
      <c r="F22" s="29"/>
      <c r="G22" s="29"/>
    </row>
    <row r="23" spans="1:7" ht="16.5" customHeight="1">
      <c r="A23" s="4"/>
      <c r="B23" s="28"/>
      <c r="C23" s="14"/>
      <c r="D23" s="29"/>
      <c r="E23" s="29"/>
      <c r="F23" s="29"/>
      <c r="G23" s="29"/>
    </row>
    <row r="24" spans="1:7" ht="16.5" customHeight="1">
      <c r="A24" s="4"/>
      <c r="B24" s="22"/>
      <c r="C24" s="14" t="s">
        <v>26</v>
      </c>
      <c r="D24" s="27">
        <f>SUM(D20)</f>
        <v>8913</v>
      </c>
      <c r="E24" s="27">
        <f>SUM(E20)</f>
        <v>0</v>
      </c>
      <c r="F24" s="27">
        <f>E24-D24</f>
        <v>-8913</v>
      </c>
      <c r="G24" s="27">
        <f>IF(D24=0,0,E24/D24)*100</f>
        <v>0</v>
      </c>
    </row>
    <row r="31" spans="2:5" ht="15">
      <c r="B31" s="1" t="s">
        <v>59</v>
      </c>
      <c r="E31" s="1" t="s">
        <v>60</v>
      </c>
    </row>
    <row r="32" spans="2:5" ht="15">
      <c r="B32" s="1" t="s">
        <v>61</v>
      </c>
      <c r="E32" s="1" t="s">
        <v>62</v>
      </c>
    </row>
  </sheetData>
  <sheetProtection selectLockedCells="1" selectUnlockedCells="1"/>
  <mergeCells count="9">
    <mergeCell ref="B16:C16"/>
    <mergeCell ref="B18:C18"/>
    <mergeCell ref="B20:C20"/>
    <mergeCell ref="B2:G2"/>
    <mergeCell ref="B3:G3"/>
    <mergeCell ref="B8:G8"/>
    <mergeCell ref="B9:G9"/>
    <mergeCell ref="B10:G10"/>
    <mergeCell ref="B14:C1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0039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32" t="s">
        <v>27</v>
      </c>
      <c r="C2" s="32"/>
      <c r="D2" s="32"/>
      <c r="E2" s="32"/>
      <c r="F2" s="32"/>
      <c r="G2" s="32"/>
    </row>
    <row r="3" spans="1:7" s="6" customFormat="1" ht="18" customHeight="1">
      <c r="A3" s="21">
        <v>1</v>
      </c>
      <c r="B3" s="33" t="s">
        <v>30</v>
      </c>
      <c r="C3" s="33"/>
      <c r="D3" s="33"/>
      <c r="E3" s="33"/>
      <c r="F3" s="33"/>
      <c r="G3" s="33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31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 t="s">
        <v>32</v>
      </c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8.75" customHeight="1">
      <c r="A8" s="4"/>
      <c r="B8" s="38" t="s">
        <v>58</v>
      </c>
      <c r="C8" s="38"/>
      <c r="D8" s="38"/>
      <c r="E8" s="38"/>
      <c r="F8" s="38"/>
      <c r="G8" s="38"/>
    </row>
    <row r="9" spans="1:7" ht="16.5" customHeight="1">
      <c r="A9" s="4"/>
      <c r="B9" s="22"/>
      <c r="C9" s="22"/>
      <c r="D9" s="22"/>
      <c r="E9" s="22"/>
      <c r="F9" s="22"/>
      <c r="G9" s="22"/>
    </row>
    <row r="10" spans="1:7" ht="16.5" customHeight="1">
      <c r="A10" s="4"/>
      <c r="B10" s="35" t="s">
        <v>47</v>
      </c>
      <c r="C10" s="35"/>
      <c r="D10" s="35"/>
      <c r="E10" s="35"/>
      <c r="F10" s="35"/>
      <c r="G10" s="35"/>
    </row>
    <row r="11" spans="1:7" ht="16.5" customHeight="1">
      <c r="A11" s="4"/>
      <c r="B11" s="23" t="s">
        <v>49</v>
      </c>
      <c r="C11" s="13"/>
      <c r="D11" s="13"/>
      <c r="E11" s="13"/>
      <c r="F11" s="13"/>
      <c r="G11" s="13"/>
    </row>
    <row r="12" spans="1:12" ht="16.5" customHeight="1">
      <c r="A12" s="4"/>
      <c r="B12" s="17" t="s">
        <v>50</v>
      </c>
      <c r="C12" s="18" t="s">
        <v>51</v>
      </c>
      <c r="D12" s="27">
        <v>8913</v>
      </c>
      <c r="E12" s="27">
        <v>0</v>
      </c>
      <c r="F12" s="27">
        <f>E12-D12</f>
        <v>-8913</v>
      </c>
      <c r="G12" s="27">
        <f>IF(D12=0,0,E12/D12)*100</f>
        <v>0</v>
      </c>
      <c r="H12" s="1">
        <v>8913</v>
      </c>
      <c r="I12" s="1">
        <v>0</v>
      </c>
      <c r="J12" s="1">
        <f>IF(L12="Рекапитулация по функции: Натурални",IF(C12="0100",H12,0),H12)</f>
        <v>8913</v>
      </c>
      <c r="K12" s="30">
        <f>IF(L12="Рекапитулация по функции: Натурални",IF(C12="0100",I12,0),I12)</f>
        <v>0</v>
      </c>
      <c r="L12" s="1" t="s">
        <v>58</v>
      </c>
    </row>
    <row r="13" spans="1:12" ht="16.5" customHeight="1">
      <c r="A13" s="4"/>
      <c r="B13" s="17" t="s">
        <v>52</v>
      </c>
      <c r="C13" s="18" t="s">
        <v>53</v>
      </c>
      <c r="D13" s="27">
        <v>8913</v>
      </c>
      <c r="E13" s="27">
        <v>0</v>
      </c>
      <c r="F13" s="27">
        <f>E13-D13</f>
        <v>-8913</v>
      </c>
      <c r="G13" s="27">
        <f>IF(D13=0,0,E13/D13)*100</f>
        <v>0</v>
      </c>
      <c r="H13" s="1">
        <v>0</v>
      </c>
      <c r="I13" s="1">
        <v>0</v>
      </c>
      <c r="J13" s="1">
        <f>IF(L13="Рекапитулация по функции: Натурални",IF(C13="0100",H13,0),H13)</f>
        <v>0</v>
      </c>
      <c r="K13" s="30">
        <f>IF(L13="Рекапитулация по функции: Натурални",IF(C13="0100",I13,0),I13)</f>
        <v>0</v>
      </c>
      <c r="L13" s="1" t="s">
        <v>58</v>
      </c>
    </row>
    <row r="14" spans="1:7" ht="15.75" customHeight="1">
      <c r="A14" s="4"/>
      <c r="B14" s="34" t="s">
        <v>54</v>
      </c>
      <c r="C14" s="34"/>
      <c r="D14" s="27">
        <f>SUM(J12:J13)</f>
        <v>8913</v>
      </c>
      <c r="E14" s="27">
        <f>SUM(K12:K13)</f>
        <v>0</v>
      </c>
      <c r="F14" s="27">
        <f>E14-D14</f>
        <v>-8913</v>
      </c>
      <c r="G14" s="27">
        <f>IF(D14=0,0,E14/D14)*100</f>
        <v>0</v>
      </c>
    </row>
    <row r="15" spans="1:7" ht="16.5" customHeight="1">
      <c r="A15" s="4"/>
      <c r="B15" s="28"/>
      <c r="C15" s="14"/>
      <c r="D15" s="29"/>
      <c r="E15" s="29"/>
      <c r="F15" s="29"/>
      <c r="G15" s="29"/>
    </row>
    <row r="16" spans="1:7" ht="15.75" customHeight="1">
      <c r="A16" s="4"/>
      <c r="B16" s="34" t="s">
        <v>57</v>
      </c>
      <c r="C16" s="34"/>
      <c r="D16" s="27">
        <f>SUM(D14)</f>
        <v>8913</v>
      </c>
      <c r="E16" s="27">
        <f>SUM(E14)</f>
        <v>0</v>
      </c>
      <c r="F16" s="27">
        <f>E16-D16</f>
        <v>-8913</v>
      </c>
      <c r="G16" s="27">
        <f>IF(D16=0,0,E16/D16)*100</f>
        <v>0</v>
      </c>
    </row>
    <row r="17" spans="1:7" ht="16.5" customHeight="1">
      <c r="A17" s="4"/>
      <c r="B17" s="28"/>
      <c r="C17" s="14"/>
      <c r="D17" s="29"/>
      <c r="E17" s="29"/>
      <c r="F17" s="29"/>
      <c r="G17" s="29"/>
    </row>
    <row r="18" spans="1:7" ht="16.5" customHeight="1">
      <c r="A18" s="4"/>
      <c r="B18" s="28"/>
      <c r="C18" s="14"/>
      <c r="D18" s="29"/>
      <c r="E18" s="29"/>
      <c r="F18" s="29"/>
      <c r="G18" s="29"/>
    </row>
    <row r="19" spans="1:7" ht="16.5" customHeight="1">
      <c r="A19" s="4"/>
      <c r="B19" s="22"/>
      <c r="C19" s="14" t="s">
        <v>26</v>
      </c>
      <c r="D19" s="27">
        <f>SUM(D16)</f>
        <v>8913</v>
      </c>
      <c r="E19" s="27">
        <f>SUM(E16)</f>
        <v>0</v>
      </c>
      <c r="F19" s="27">
        <f>E19-D19</f>
        <v>-8913</v>
      </c>
      <c r="G19" s="27">
        <f>IF(D19=0,0,E19/D19)*100</f>
        <v>0</v>
      </c>
    </row>
    <row r="21" ht="16.5" customHeight="1"/>
    <row r="22" ht="16.5" customHeight="1"/>
    <row r="23" ht="16.5" customHeight="1"/>
    <row r="24" ht="16.5" customHeight="1"/>
  </sheetData>
  <sheetProtection selectLockedCells="1" selectUnlockedCells="1"/>
  <mergeCells count="6">
    <mergeCell ref="B2:G2"/>
    <mergeCell ref="B3:G3"/>
    <mergeCell ref="B8:G8"/>
    <mergeCell ref="B10:G10"/>
    <mergeCell ref="B14:C14"/>
    <mergeCell ref="B16:C16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20.421875" style="1" hidden="1" customWidth="1"/>
    <col min="13" max="13" width="20.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29</v>
      </c>
      <c r="B2" s="32" t="s">
        <v>27</v>
      </c>
      <c r="C2" s="32"/>
      <c r="D2" s="32"/>
      <c r="E2" s="32"/>
      <c r="F2" s="32"/>
      <c r="G2" s="32"/>
    </row>
    <row r="3" spans="1:7" s="6" customFormat="1" ht="18" customHeight="1">
      <c r="A3" s="21">
        <v>1</v>
      </c>
      <c r="B3" s="33" t="s">
        <v>30</v>
      </c>
      <c r="C3" s="33"/>
      <c r="D3" s="33"/>
      <c r="E3" s="33"/>
      <c r="F3" s="33"/>
      <c r="G3" s="33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31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 t="s">
        <v>32</v>
      </c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L.Karavelov</dc:creator>
  <cp:keywords/>
  <dc:description/>
  <cp:lastModifiedBy>Windows User</cp:lastModifiedBy>
  <cp:lastPrinted>2024-04-04T09:54:26Z</cp:lastPrinted>
  <dcterms:created xsi:type="dcterms:W3CDTF">2024-04-04T09:37:36Z</dcterms:created>
  <dcterms:modified xsi:type="dcterms:W3CDTF">2024-04-04T09:54:30Z</dcterms:modified>
  <cp:category/>
  <cp:version/>
  <cp:contentType/>
  <cp:contentStatus/>
</cp:coreProperties>
</file>